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<sst xmlns="http://schemas.openxmlformats.org/spreadsheetml/2006/main" count="293" uniqueCount="160">
  <si>
    <t>Příloha k formuláři pro ocenění nabídky</t>
  </si>
  <si>
    <t>Stavba :</t>
  </si>
  <si>
    <t>12077 - OBNOVA NAVAZUJÍCÍCH KOMUNIKACÍ NA MOST M3 "SECESNÍ" V CHRASTAVĚ, I.ETAPA</t>
  </si>
  <si>
    <t>číslo a název SO:</t>
  </si>
  <si>
    <t>100 - KOMUNIKACE</t>
  </si>
  <si>
    <t>číslo a název rozpočtu: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</si>
  <si>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</si>
  <si>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</si>
  <si>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</si>
  <si>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</si>
  <si>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</si>
  <si>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</si>
  <si>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</si>
  <si>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</si>
  <si>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</si>
  <si>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</si>
  <si>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</si>
  <si>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</si>
  <si>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</si>
  <si>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</si>
  <si>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</si>
  <si>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</si>
  <si>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</si>
  <si>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</si>
  <si>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</si>
  <si>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</si>
  <si>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0</t>
  </si>
  <si>
    <t>Všeobecné konstrukce a práce</t>
  </si>
  <si>
    <t>02720</t>
  </si>
  <si>
    <t/>
  </si>
  <si>
    <t>POMOC PRÁCE ZŘÍZ NEBO ZAJIŠŤ REGULACI A OCHRANU DOPRAVY
DIO</t>
  </si>
  <si>
    <t xml:space="preserve">KPL       </t>
  </si>
  <si>
    <t>02943</t>
  </si>
  <si>
    <t>OSTATNÍ POŽADAVKY - VYPRACOVÁNÍ RDS + DSPS</t>
  </si>
  <si>
    <t xml:space="preserve">KČ        </t>
  </si>
  <si>
    <t>Zemní práce</t>
  </si>
  <si>
    <t>11328</t>
  </si>
  <si>
    <t>ODSTRANĚNÍ PŘÍKOPŮ A RIGOLŮ Z PŘÍKOPOVÝCH TVÁRNIC
VČ ODVOZU NA SKLÁDKU A SKLÁDKOVNÉHO</t>
  </si>
  <si>
    <t xml:space="preserve">M2        </t>
  </si>
  <si>
    <t>11343</t>
  </si>
  <si>
    <t>ODSTRANĚNÍ KRYTU VOZ A CHOD S ASFALT POJIVEM VČET PODKLADU
VČ ODVOZU NA SKLÁDKU A SKLÁDKOVNÉHO</t>
  </si>
  <si>
    <t xml:space="preserve">M3        </t>
  </si>
  <si>
    <t>11348</t>
  </si>
  <si>
    <t>ODSTRANĚNÍ KRYTU CHODNÍKŮ Z DLAŽDIC VČET PODKLADU
ZÁMKOVÁ DLAŽBA
VČ ODVOZU NA SKLÁDKU A SKLÁDKOVNÉHO</t>
  </si>
  <si>
    <t>11351</t>
  </si>
  <si>
    <t>ODSTRANĚNÍ ZÁHONOVÝCH OBRUBNÍKŮ
VČ ODVOZU NA SKLÁDKU A SKLÁDKOVNÉHO</t>
  </si>
  <si>
    <t xml:space="preserve">M         </t>
  </si>
  <si>
    <t>11352</t>
  </si>
  <si>
    <t>ODSTRANĚNÍ CHODNÍKOVÝCH BETON OBRUBNÍKŮ
VČ ODVOZU NA SKLÁDKU A SKLÁDKOVNÉHO</t>
  </si>
  <si>
    <t>11353</t>
  </si>
  <si>
    <t>ODSTRANĚNÍ CHODNÍKOVÝCH KAMENNÝCH OBRUBNÍKŮ
KE ZPĚTNÉMU POUŽITÍ</t>
  </si>
  <si>
    <t>11372</t>
  </si>
  <si>
    <t>FRÉZOVÁNÍ VOZOVEK ASFALTOVÝCH
VČ ODVOZU K RECYKLACI</t>
  </si>
  <si>
    <t>113766</t>
  </si>
  <si>
    <t>FRÉZOVÁNÍ DRÁŽKY PRŮŘEZU DO 800MM2 V ASFALTOVÉ VOZOVCE</t>
  </si>
  <si>
    <t>12573a</t>
  </si>
  <si>
    <t>VYKOPÁVKY ZE ZEMNÍKŮ A SKLÁDEK TŘ I
ORNICE</t>
  </si>
  <si>
    <t>12573b</t>
  </si>
  <si>
    <t>VYKOPÁVKY ZE ZEMNÍKŮ A SKLÁDEK TŘ I
ZEMINA</t>
  </si>
  <si>
    <t>12970</t>
  </si>
  <si>
    <t>ČIŠTĚNÍ KANALIZAČNÍCH ŠACHET</t>
  </si>
  <si>
    <t xml:space="preserve">KUS       </t>
  </si>
  <si>
    <t>12980</t>
  </si>
  <si>
    <t>ČIŠTĚNÍ ULIČNÍCH VPUSTÍ</t>
  </si>
  <si>
    <t>13273</t>
  </si>
  <si>
    <t>HLOUB RÝH A MELIOR KAN ŠÍŘ DO 2M PAŽ I NEPAŽ TŘ I</t>
  </si>
  <si>
    <t>17120</t>
  </si>
  <si>
    <t>ULOŽENÍ SYPANINY DO NÁSYPŮ A NA SKLÁDKY BEZ ZHUT</t>
  </si>
  <si>
    <t>17310</t>
  </si>
  <si>
    <t>ZEMNÍ KRAJNICE A DOSYPÁVKY SE ZHUT</t>
  </si>
  <si>
    <t>17411</t>
  </si>
  <si>
    <t>ZÁSYP JAM A RÝH ZEMINOU SE ZHUT</t>
  </si>
  <si>
    <t>17581</t>
  </si>
  <si>
    <t>OBSYP POTRUBÍ A OBJEKTŮ Z NAKUPOVANÝCH MATERIÁLŮ</t>
  </si>
  <si>
    <t>18110</t>
  </si>
  <si>
    <t>ÚPRAVA PLÁNĚ SE ZHUT V HOR TŘ 1-4</t>
  </si>
  <si>
    <t>18230</t>
  </si>
  <si>
    <t>ROZPROSTŘENÍ ORNICE V ROVINĚ</t>
  </si>
  <si>
    <t>18241</t>
  </si>
  <si>
    <t>ZALOŽENÍ TRÁVNÍKU RUČNÍM VÝSEVEM</t>
  </si>
  <si>
    <t>18247</t>
  </si>
  <si>
    <t>OŠETŘOVÁNÍ TRÁVNÍKU</t>
  </si>
  <si>
    <t>Základy</t>
  </si>
  <si>
    <t>21263</t>
  </si>
  <si>
    <t>TRATIVODY KOMPLET Z TRUB Z PLAST HMOT DN DO 150MM</t>
  </si>
  <si>
    <t>Komunikace</t>
  </si>
  <si>
    <t>561401</t>
  </si>
  <si>
    <t>KAMENIVO ZPEV CEMENTEM TŘ I</t>
  </si>
  <si>
    <t>56330</t>
  </si>
  <si>
    <t>VOZOVKOVÉ VRSTVY ZE ŠTĚRKODRTI</t>
  </si>
  <si>
    <t>572121</t>
  </si>
  <si>
    <t>INFILTRAČNÍ POSTŘIK ASFALTOVÝ DO 1,0KG/M2</t>
  </si>
  <si>
    <t>572213</t>
  </si>
  <si>
    <t>SPOJOVACÍ POSTŘIK Z EMULZE DO 0,5KG/M2
0,3KG/M2</t>
  </si>
  <si>
    <t>574131</t>
  </si>
  <si>
    <t>ASFALTOVÝ BETON TŘ I TL 40MM</t>
  </si>
  <si>
    <t>574151</t>
  </si>
  <si>
    <t>ASFALTOVÝ BETON TŘ I TL 60MM</t>
  </si>
  <si>
    <t>574161</t>
  </si>
  <si>
    <t>ASFALTOVÝ BETON TŘ I TL 70MM</t>
  </si>
  <si>
    <t>577401</t>
  </si>
  <si>
    <t>VRSTVY PRO OBNOVU, OPRAVY Z ASFALT BETONU</t>
  </si>
  <si>
    <t>582611</t>
  </si>
  <si>
    <t>KRYTY Z BET DLAŽ SE ZÁMKEM ŠEDÝCH TL 60MM DO LOŽE Z KAM</t>
  </si>
  <si>
    <t>582612</t>
  </si>
  <si>
    <t>KRYTY Z BET DLAŽ SE ZÁMKEM ŠEDÝCH TL 80MM DO LOŽE Z KAM</t>
  </si>
  <si>
    <t>58281</t>
  </si>
  <si>
    <t>DLÁŽDĚNÉ KRYTY Z KAMENE DO LOŽE Z KAMENIVA</t>
  </si>
  <si>
    <t>587202</t>
  </si>
  <si>
    <t>PŘEDLÁŽDĚNÍ KRYTU Z DROBNÝCH KOSTEK</t>
  </si>
  <si>
    <t>Úpravy povrchů, podlahy, výplně otvorů</t>
  </si>
  <si>
    <t>62600</t>
  </si>
  <si>
    <t>SANACE STÁVAJÍCÍCH KAMENNÝCH OBRUB</t>
  </si>
  <si>
    <t>Přidružená stavební výroba</t>
  </si>
  <si>
    <t>711117</t>
  </si>
  <si>
    <t>IZOLACE BĚŽN KONSTR PROTI ZEM VLHK Z PE FÓLIÍ
NOPOVÁ FÓLIE
VČ SYSTÉMOVÉ LIŠTY</t>
  </si>
  <si>
    <t xml:space="preserve">Potrubí    </t>
  </si>
  <si>
    <t>87434</t>
  </si>
  <si>
    <t>POTRUBÍ Z TRUB PLAST ODPAD DN DO 200MM
PP</t>
  </si>
  <si>
    <t>89712</t>
  </si>
  <si>
    <t>VPUSŤ KANALIZAČNÍ ULIČNÍ KOMPLETNÍ Z BETON DÍLCŮ</t>
  </si>
  <si>
    <t>89733a</t>
  </si>
  <si>
    <t>VPUSŤ  KAMENNÁ
PŘEMÍSTĚNÍ STÁVAJÍCÍ VPUSTI</t>
  </si>
  <si>
    <t>899122</t>
  </si>
  <si>
    <t>MŘÍŽE LITINOVÉ SAMOSTATNÉ
ATYPICKÁ MŘÍŽ NA STÁVAJÍCÍ KAMENNOU VPUSŤ
PŮDORYSNÝ ROZMĚR CCA 0,5x0,5M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</si>
  <si>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</si>
  <si>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</si>
  <si>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</si>
  <si>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</si>
  <si>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</si>
  <si>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</si>
  <si>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9</t>
  </si>
  <si>
    <t>Ostatní konstrukce a práce</t>
  </si>
  <si>
    <t>914121</t>
  </si>
  <si>
    <t>DOPRAV ZNAČKY ZÁKLAD VEL OCEL FÓLIE TŘ 1 - DODÁVKA A MONT</t>
  </si>
  <si>
    <t>914122</t>
  </si>
  <si>
    <t>DOPRAV ZNAČKY ZÁKLAD VEL OCEL FÓLIE TŘ 1 - MONTÁŽ S PŘESUNEM</t>
  </si>
  <si>
    <t>914123</t>
  </si>
  <si>
    <t>DOPRAV ZNAČKY ZÁKLAD VEL OCEL FÓLIE TŘ 1 - DEMONTÁŽ</t>
  </si>
  <si>
    <t>91721</t>
  </si>
  <si>
    <t>ZÁHONOVÉ OBRUBY Z BETON OBRUBNÍKŮ</t>
  </si>
  <si>
    <t>91741</t>
  </si>
  <si>
    <t>ZÁHONOVÉ OBRUBY KAMENNÉ
50x250MM</t>
  </si>
  <si>
    <t>91742</t>
  </si>
  <si>
    <t>CHODNÍK OBRUBY Z KAMEN OBRUBNÍKŮ</t>
  </si>
  <si>
    <t>91742a</t>
  </si>
  <si>
    <t>CHODNÍK OBRUBY Z KAMEN OBRUBNÍKŮ
ZE STÁVAJÍCÍCH OBRUB</t>
  </si>
  <si>
    <t>91743</t>
  </si>
  <si>
    <t>CHODNÍK OBRUBY Z KAMEN KRAJNÍKŮ
100x250 MM</t>
  </si>
  <si>
    <t>91771</t>
  </si>
  <si>
    <t>OBRUBY Z DLAŽEB KOSTEK VELKÝCH</t>
  </si>
  <si>
    <t>919111</t>
  </si>
  <si>
    <t>ŘEZÁNÍ ASFALT KRYTU VOZOVEK TL DO 50MM</t>
  </si>
  <si>
    <t>93132</t>
  </si>
  <si>
    <t>TĚSNĚNÍ DILATAČ SPAR ASF ZÁLIVKOU MODIFIK</t>
  </si>
  <si>
    <t>966811</t>
  </si>
  <si>
    <t>ODSTRANĚNÍ KOVOVÉHO ZÁBRADLÍ</t>
  </si>
  <si>
    <t>96687</t>
  </si>
  <si>
    <t>VYBOURÁNÍ ULIČNÍCH VPUSTÍ KOMPLETNÍCH
VČ ODVOZU NA SKLÁDKU A SKLÁDKOVNÉHO</t>
  </si>
  <si>
    <t>C e l k e 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</si>
</sst>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#\ ###\ ##0.000"/>
    <numFmt numFmtId="179" formatCode="###\ ###\ ##0.00"/>
  </numFmts>
  <fonts count="4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18"/>
        <bgColor indexed="18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78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8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78" fontId="0" fillId="0" borderId="4" xfId="0" applyNumberFormat="1" applyFont="1" applyFill="1" applyBorder="1" applyAlignment="1" applyProtection="1">
      <alignment horizontal="center" vertical="top"/>
      <protection/>
    </xf>
    <xf numFmtId="179" fontId="0" fillId="0" borderId="4" xfId="0" applyNumberFormat="1" applyFont="1" applyFill="1" applyBorder="1" applyAlignment="1" applyProtection="1">
      <alignment horizontal="center" vertical="top"/>
      <protection locked="0"/>
    </xf>
    <xf numFmtId="179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 wrapText="1"/>
      <protection/>
    </xf>
    <xf numFmtId="178" fontId="0" fillId="0" borderId="7" xfId="0" applyNumberFormat="1" applyFont="1" applyFill="1" applyBorder="1" applyAlignment="1" applyProtection="1">
      <alignment horizontal="center" vertical="top"/>
      <protection/>
    </xf>
    <xf numFmtId="179" fontId="0" fillId="0" borderId="7" xfId="0" applyNumberFormat="1" applyFont="1" applyFill="1" applyBorder="1" applyAlignment="1" applyProtection="1">
      <alignment horizontal="center" vertical="top"/>
      <protection locked="0"/>
    </xf>
    <xf numFmtId="179" fontId="0" fillId="0" borderId="8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 wrapText="1"/>
      <protection/>
    </xf>
    <xf numFmtId="178" fontId="3" fillId="0" borderId="2" xfId="0" applyNumberFormat="1" applyFont="1" applyFill="1" applyBorder="1" applyAlignment="1" applyProtection="1">
      <alignment vertical="top"/>
      <protection/>
    </xf>
    <xf numFmtId="179" fontId="3" fillId="0" borderId="2" xfId="0" applyNumberFormat="1" applyFont="1" applyFill="1" applyBorder="1" applyAlignment="1" applyProtection="1">
      <alignment vertical="top"/>
      <protection locked="0"/>
    </xf>
    <xf numFmtId="179" fontId="3" fillId="0" borderId="9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178" fontId="0" fillId="0" borderId="4" xfId="0" applyNumberFormat="1" applyFont="1" applyFill="1" applyBorder="1" applyAlignment="1" applyProtection="1">
      <alignment vertical="top"/>
      <protection/>
    </xf>
    <xf numFmtId="179" fontId="0" fillId="0" borderId="4" xfId="0" applyNumberFormat="1" applyFont="1" applyFill="1" applyBorder="1" applyAlignment="1" applyProtection="1">
      <alignment vertical="top"/>
      <protection locked="0"/>
    </xf>
    <xf numFmtId="179" fontId="0" fillId="0" borderId="5" xfId="0" applyNumberFormat="1" applyFont="1" applyFill="1" applyBorder="1" applyAlignment="1" applyProtection="1">
      <alignment vertical="top"/>
      <protection/>
    </xf>
    <xf numFmtId="0" fontId="3" fillId="2" borderId="3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 wrapText="1"/>
      <protection/>
    </xf>
    <xf numFmtId="178" fontId="3" fillId="2" borderId="4" xfId="0" applyNumberFormat="1" applyFont="1" applyFill="1" applyBorder="1" applyAlignment="1" applyProtection="1">
      <alignment vertical="top"/>
      <protection/>
    </xf>
    <xf numFmtId="179" fontId="3" fillId="2" borderId="4" xfId="0" applyNumberFormat="1" applyFont="1" applyFill="1" applyBorder="1" applyAlignment="1" applyProtection="1">
      <alignment vertical="top"/>
      <protection locked="0"/>
    </xf>
    <xf numFmtId="179" fontId="3" fillId="2" borderId="5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178" fontId="3" fillId="0" borderId="4" xfId="0" applyNumberFormat="1" applyFont="1" applyFill="1" applyBorder="1" applyAlignment="1" applyProtection="1">
      <alignment vertical="top"/>
      <protection/>
    </xf>
    <xf numFmtId="179" fontId="3" fillId="0" borderId="4" xfId="0" applyNumberFormat="1" applyFont="1" applyFill="1" applyBorder="1" applyAlignment="1" applyProtection="1">
      <alignment vertical="top"/>
      <protection locked="0"/>
    </xf>
    <xf numFmtId="179" fontId="3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 wrapText="1"/>
      <protection/>
    </xf>
    <xf numFmtId="178" fontId="0" fillId="0" borderId="7" xfId="0" applyNumberFormat="1" applyFont="1" applyFill="1" applyBorder="1" applyAlignment="1" applyProtection="1">
      <alignment vertical="top"/>
      <protection/>
    </xf>
    <xf numFmtId="179" fontId="0" fillId="0" borderId="7" xfId="0" applyNumberFormat="1" applyFont="1" applyFill="1" applyBorder="1" applyAlignment="1" applyProtection="1">
      <alignment vertical="top"/>
      <protection locked="0"/>
    </xf>
    <xf numFmtId="179" fontId="0" fillId="0" borderId="8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4"/>
  <sheetViews>
    <sheetView tabSelected="1" workbookViewId="0" topLeftCell="A1">
      <pane ySplit="9" topLeftCell="BM69" activePane="topLeft" state="frozen"/>
      <selection pane="topLeft" activeCell="G79" sqref="G79"/>
      <selection pane="bottomLeft" activeCell="A1" sqref="A1"/>
    </sheetView>
  </sheetViews>
  <sheetFormatPr defaultColWidth="9.1406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  <col min="9" max="16384" width="10.28125" style="0" customWidth="1"/>
  </cols>
  <sheetData>
    <row r="2" ht="15">
      <c r="C2" s="6" t="s">
        <v>0</v>
      </c>
    </row>
    <row r="4" spans="1:3" ht="15">
      <c r="A4" s="7" t="s">
        <v>1</v>
      </c>
      <c r="C4" s="8" t="s">
        <v>2</v>
      </c>
    </row>
    <row r="5" spans="1:3" ht="15">
      <c r="A5" s="7" t="s">
        <v>3</v>
      </c>
      <c r="C5" s="8" t="s">
        <v>4</v>
      </c>
    </row>
    <row r="6" spans="1:3" ht="15">
      <c r="A6" s="7" t="s">
        <v>5</v>
      </c>
      <c r="C6" s="8" t="s">
        <v>4</v>
      </c>
    </row>
    <row r="7" spans="1:8" ht="12.75">
      <c r="A7" s="9" t="s">
        <v>6</v>
      </c>
      <c r="B7" s="10" t="s">
        <v>7</v>
      </c>
      <c r="C7" s="10" t="s">
        <v>8</v>
      </c>
      <c r="D7" s="11" t="s">
        <v>9</v>
      </c>
      <c r="E7" s="10" t="s">
        <v>10</v>
      </c>
      <c r="F7" s="12" t="s">
        <v>11</v>
      </c>
      <c r="G7" s="55" t="s">
        <v>12</v>
      </c>
      <c r="H7" s="56"/>
    </row>
    <row r="8" spans="1:8" ht="12.75">
      <c r="A8" s="13" t="s">
        <v>13</v>
      </c>
      <c r="B8" s="14" t="s">
        <v>14</v>
      </c>
      <c r="C8" s="14" t="s">
        <v>14</v>
      </c>
      <c r="D8" s="15"/>
      <c r="E8" s="14"/>
      <c r="F8" s="16" t="s">
        <v>15</v>
      </c>
      <c r="G8" s="17" t="s">
        <v>16</v>
      </c>
      <c r="H8" s="18" t="s">
        <v>17</v>
      </c>
    </row>
    <row r="9" spans="1:8" ht="12.75">
      <c r="A9" s="19" t="s">
        <v>18</v>
      </c>
      <c r="B9" s="20" t="s">
        <v>19</v>
      </c>
      <c r="C9" s="20" t="s">
        <v>20</v>
      </c>
      <c r="D9" s="21" t="s">
        <v>21</v>
      </c>
      <c r="E9" s="20" t="s">
        <v>22</v>
      </c>
      <c r="F9" s="22" t="s">
        <v>23</v>
      </c>
      <c r="G9" s="23" t="s">
        <v>24</v>
      </c>
      <c r="H9" s="24" t="s">
        <v>25</v>
      </c>
    </row>
    <row r="10" spans="1:8" ht="12.75">
      <c r="A10" s="25"/>
      <c r="B10" s="26" t="s">
        <v>26</v>
      </c>
      <c r="C10" s="26"/>
      <c r="D10" s="27" t="s">
        <v>27</v>
      </c>
      <c r="E10" s="26"/>
      <c r="F10" s="28"/>
      <c r="G10" s="29"/>
      <c r="H10" s="30"/>
    </row>
    <row r="11" spans="1:8" ht="25.5">
      <c r="A11" s="31">
        <v>1</v>
      </c>
      <c r="B11" s="32" t="s">
        <v>28</v>
      </c>
      <c r="C11" s="32" t="s">
        <v>29</v>
      </c>
      <c r="D11" s="33" t="s">
        <v>30</v>
      </c>
      <c r="E11" s="32" t="s">
        <v>31</v>
      </c>
      <c r="F11" s="34">
        <v>1</v>
      </c>
      <c r="G11" s="35"/>
      <c r="H11" s="36">
        <f>ROUND((F11*G11),2)</f>
        <v>0</v>
      </c>
    </row>
    <row r="12" spans="1:8" ht="12.75">
      <c r="A12" s="31">
        <v>2</v>
      </c>
      <c r="B12" s="32" t="s">
        <v>32</v>
      </c>
      <c r="C12" s="32" t="s">
        <v>29</v>
      </c>
      <c r="D12" s="33" t="s">
        <v>33</v>
      </c>
      <c r="E12" s="32" t="s">
        <v>34</v>
      </c>
      <c r="F12" s="34">
        <v>1</v>
      </c>
      <c r="G12" s="35"/>
      <c r="H12" s="36">
        <f>ROUND((F12*G12),2)</f>
        <v>0</v>
      </c>
    </row>
    <row r="13" spans="1:8" ht="12.75">
      <c r="A13" s="37"/>
      <c r="B13" s="38" t="s">
        <v>26</v>
      </c>
      <c r="C13" s="38"/>
      <c r="D13" s="39" t="s">
        <v>27</v>
      </c>
      <c r="E13" s="38"/>
      <c r="F13" s="40"/>
      <c r="G13" s="41"/>
      <c r="H13" s="42">
        <f>SUM(H11:H12)</f>
        <v>0</v>
      </c>
    </row>
    <row r="14" spans="1:8" ht="12.75">
      <c r="A14" s="31"/>
      <c r="B14" s="32"/>
      <c r="C14" s="32"/>
      <c r="D14" s="33"/>
      <c r="E14" s="32"/>
      <c r="F14" s="34"/>
      <c r="G14" s="35"/>
      <c r="H14" s="36"/>
    </row>
    <row r="15" spans="1:8" ht="12.75">
      <c r="A15" s="43"/>
      <c r="B15" s="44" t="s">
        <v>18</v>
      </c>
      <c r="C15" s="44"/>
      <c r="D15" s="45" t="s">
        <v>35</v>
      </c>
      <c r="E15" s="44"/>
      <c r="F15" s="46"/>
      <c r="G15" s="47"/>
      <c r="H15" s="48"/>
    </row>
    <row r="16" spans="1:8" ht="25.5">
      <c r="A16" s="31">
        <v>3</v>
      </c>
      <c r="B16" s="32" t="s">
        <v>36</v>
      </c>
      <c r="C16" s="32" t="s">
        <v>29</v>
      </c>
      <c r="D16" s="33" t="s">
        <v>37</v>
      </c>
      <c r="E16" s="32" t="s">
        <v>38</v>
      </c>
      <c r="F16" s="34">
        <v>13.2</v>
      </c>
      <c r="G16" s="35"/>
      <c r="H16" s="36">
        <f aca="true" t="shared" si="0" ref="H16:H36">ROUND((F16*G16),2)</f>
        <v>0</v>
      </c>
    </row>
    <row r="17" spans="1:8" ht="25.5">
      <c r="A17" s="31">
        <v>4</v>
      </c>
      <c r="B17" s="32" t="s">
        <v>39</v>
      </c>
      <c r="C17" s="32" t="s">
        <v>29</v>
      </c>
      <c r="D17" s="33" t="s">
        <v>40</v>
      </c>
      <c r="E17" s="32" t="s">
        <v>41</v>
      </c>
      <c r="F17" s="34">
        <v>278.5</v>
      </c>
      <c r="G17" s="35"/>
      <c r="H17" s="36">
        <f t="shared" si="0"/>
        <v>0</v>
      </c>
    </row>
    <row r="18" spans="1:8" ht="38.25">
      <c r="A18" s="31">
        <v>5</v>
      </c>
      <c r="B18" s="32" t="s">
        <v>42</v>
      </c>
      <c r="C18" s="32" t="s">
        <v>29</v>
      </c>
      <c r="D18" s="33" t="s">
        <v>43</v>
      </c>
      <c r="E18" s="32" t="s">
        <v>41</v>
      </c>
      <c r="F18" s="34">
        <v>52.15</v>
      </c>
      <c r="G18" s="35"/>
      <c r="H18" s="36">
        <f t="shared" si="0"/>
        <v>0</v>
      </c>
    </row>
    <row r="19" spans="1:8" ht="25.5">
      <c r="A19" s="31">
        <v>6</v>
      </c>
      <c r="B19" s="32" t="s">
        <v>44</v>
      </c>
      <c r="C19" s="32" t="s">
        <v>29</v>
      </c>
      <c r="D19" s="33" t="s">
        <v>45</v>
      </c>
      <c r="E19" s="32" t="s">
        <v>46</v>
      </c>
      <c r="F19" s="34">
        <v>8</v>
      </c>
      <c r="G19" s="35"/>
      <c r="H19" s="36">
        <f t="shared" si="0"/>
        <v>0</v>
      </c>
    </row>
    <row r="20" spans="1:8" ht="25.5">
      <c r="A20" s="31">
        <v>7</v>
      </c>
      <c r="B20" s="32" t="s">
        <v>47</v>
      </c>
      <c r="C20" s="32" t="s">
        <v>29</v>
      </c>
      <c r="D20" s="33" t="s">
        <v>48</v>
      </c>
      <c r="E20" s="32" t="s">
        <v>46</v>
      </c>
      <c r="F20" s="34">
        <v>14</v>
      </c>
      <c r="G20" s="35"/>
      <c r="H20" s="36">
        <f t="shared" si="0"/>
        <v>0</v>
      </c>
    </row>
    <row r="21" spans="1:8" ht="25.5">
      <c r="A21" s="31">
        <v>8</v>
      </c>
      <c r="B21" s="32" t="s">
        <v>49</v>
      </c>
      <c r="C21" s="32" t="s">
        <v>29</v>
      </c>
      <c r="D21" s="33" t="s">
        <v>50</v>
      </c>
      <c r="E21" s="32" t="s">
        <v>46</v>
      </c>
      <c r="F21" s="34">
        <v>121</v>
      </c>
      <c r="G21" s="35"/>
      <c r="H21" s="36">
        <f t="shared" si="0"/>
        <v>0</v>
      </c>
    </row>
    <row r="22" spans="1:8" ht="25.5">
      <c r="A22" s="31">
        <v>9</v>
      </c>
      <c r="B22" s="32" t="s">
        <v>51</v>
      </c>
      <c r="C22" s="32" t="s">
        <v>29</v>
      </c>
      <c r="D22" s="33" t="s">
        <v>52</v>
      </c>
      <c r="E22" s="32" t="s">
        <v>41</v>
      </c>
      <c r="F22" s="34">
        <v>47.94</v>
      </c>
      <c r="G22" s="35"/>
      <c r="H22" s="36">
        <f t="shared" si="0"/>
        <v>0</v>
      </c>
    </row>
    <row r="23" spans="1:8" ht="12.75">
      <c r="A23" s="31">
        <v>10</v>
      </c>
      <c r="B23" s="32" t="s">
        <v>53</v>
      </c>
      <c r="C23" s="32" t="s">
        <v>29</v>
      </c>
      <c r="D23" s="33" t="s">
        <v>54</v>
      </c>
      <c r="E23" s="32" t="s">
        <v>46</v>
      </c>
      <c r="F23" s="34">
        <v>173</v>
      </c>
      <c r="G23" s="35"/>
      <c r="H23" s="36">
        <f t="shared" si="0"/>
        <v>0</v>
      </c>
    </row>
    <row r="24" spans="1:8" ht="25.5">
      <c r="A24" s="31">
        <v>11</v>
      </c>
      <c r="B24" s="32" t="s">
        <v>55</v>
      </c>
      <c r="C24" s="32" t="s">
        <v>29</v>
      </c>
      <c r="D24" s="33" t="s">
        <v>56</v>
      </c>
      <c r="E24" s="32" t="s">
        <v>41</v>
      </c>
      <c r="F24" s="34">
        <v>12.1</v>
      </c>
      <c r="G24" s="35"/>
      <c r="H24" s="36">
        <f t="shared" si="0"/>
        <v>0</v>
      </c>
    </row>
    <row r="25" spans="1:8" ht="25.5">
      <c r="A25" s="31">
        <v>12</v>
      </c>
      <c r="B25" s="32" t="s">
        <v>57</v>
      </c>
      <c r="C25" s="32" t="s">
        <v>29</v>
      </c>
      <c r="D25" s="33" t="s">
        <v>58</v>
      </c>
      <c r="E25" s="32" t="s">
        <v>41</v>
      </c>
      <c r="F25" s="34">
        <v>21.9</v>
      </c>
      <c r="G25" s="35"/>
      <c r="H25" s="36">
        <f t="shared" si="0"/>
        <v>0</v>
      </c>
    </row>
    <row r="26" spans="1:8" ht="12.75">
      <c r="A26" s="31">
        <v>13</v>
      </c>
      <c r="B26" s="32" t="s">
        <v>59</v>
      </c>
      <c r="C26" s="32" t="s">
        <v>29</v>
      </c>
      <c r="D26" s="33" t="s">
        <v>60</v>
      </c>
      <c r="E26" s="32" t="s">
        <v>61</v>
      </c>
      <c r="F26" s="34">
        <v>5</v>
      </c>
      <c r="G26" s="35"/>
      <c r="H26" s="36">
        <f t="shared" si="0"/>
        <v>0</v>
      </c>
    </row>
    <row r="27" spans="1:8" ht="12.75">
      <c r="A27" s="31">
        <v>14</v>
      </c>
      <c r="B27" s="32" t="s">
        <v>62</v>
      </c>
      <c r="C27" s="32" t="s">
        <v>29</v>
      </c>
      <c r="D27" s="33" t="s">
        <v>63</v>
      </c>
      <c r="E27" s="32" t="s">
        <v>61</v>
      </c>
      <c r="F27" s="34">
        <v>1</v>
      </c>
      <c r="G27" s="35"/>
      <c r="H27" s="36">
        <f t="shared" si="0"/>
        <v>0</v>
      </c>
    </row>
    <row r="28" spans="1:8" ht="12.75">
      <c r="A28" s="31">
        <v>15</v>
      </c>
      <c r="B28" s="32" t="s">
        <v>64</v>
      </c>
      <c r="C28" s="32" t="s">
        <v>29</v>
      </c>
      <c r="D28" s="33" t="s">
        <v>65</v>
      </c>
      <c r="E28" s="32" t="s">
        <v>41</v>
      </c>
      <c r="F28" s="34">
        <v>25</v>
      </c>
      <c r="G28" s="35"/>
      <c r="H28" s="36">
        <f t="shared" si="0"/>
        <v>0</v>
      </c>
    </row>
    <row r="29" spans="1:8" ht="12.75">
      <c r="A29" s="31">
        <v>16</v>
      </c>
      <c r="B29" s="32" t="s">
        <v>66</v>
      </c>
      <c r="C29" s="32" t="s">
        <v>29</v>
      </c>
      <c r="D29" s="33" t="s">
        <v>67</v>
      </c>
      <c r="E29" s="32" t="s">
        <v>41</v>
      </c>
      <c r="F29" s="34">
        <v>6</v>
      </c>
      <c r="G29" s="35"/>
      <c r="H29" s="36">
        <f t="shared" si="0"/>
        <v>0</v>
      </c>
    </row>
    <row r="30" spans="1:8" ht="12.75">
      <c r="A30" s="31">
        <v>17</v>
      </c>
      <c r="B30" s="32" t="s">
        <v>68</v>
      </c>
      <c r="C30" s="32" t="s">
        <v>29</v>
      </c>
      <c r="D30" s="33" t="s">
        <v>69</v>
      </c>
      <c r="E30" s="32" t="s">
        <v>41</v>
      </c>
      <c r="F30" s="34">
        <v>21.9</v>
      </c>
      <c r="G30" s="35"/>
      <c r="H30" s="36">
        <f t="shared" si="0"/>
        <v>0</v>
      </c>
    </row>
    <row r="31" spans="1:8" ht="12.75">
      <c r="A31" s="31">
        <v>18</v>
      </c>
      <c r="B31" s="32" t="s">
        <v>70</v>
      </c>
      <c r="C31" s="32" t="s">
        <v>29</v>
      </c>
      <c r="D31" s="33" t="s">
        <v>71</v>
      </c>
      <c r="E31" s="32" t="s">
        <v>41</v>
      </c>
      <c r="F31" s="34">
        <v>19</v>
      </c>
      <c r="G31" s="35"/>
      <c r="H31" s="36">
        <f t="shared" si="0"/>
        <v>0</v>
      </c>
    </row>
    <row r="32" spans="1:8" ht="12.75">
      <c r="A32" s="31">
        <v>19</v>
      </c>
      <c r="B32" s="32" t="s">
        <v>72</v>
      </c>
      <c r="C32" s="32" t="s">
        <v>29</v>
      </c>
      <c r="D32" s="33" t="s">
        <v>73</v>
      </c>
      <c r="E32" s="32" t="s">
        <v>41</v>
      </c>
      <c r="F32" s="34">
        <v>7</v>
      </c>
      <c r="G32" s="35"/>
      <c r="H32" s="36">
        <f t="shared" si="0"/>
        <v>0</v>
      </c>
    </row>
    <row r="33" spans="1:8" ht="12.75">
      <c r="A33" s="31">
        <v>20</v>
      </c>
      <c r="B33" s="32" t="s">
        <v>74</v>
      </c>
      <c r="C33" s="32" t="s">
        <v>29</v>
      </c>
      <c r="D33" s="33" t="s">
        <v>75</v>
      </c>
      <c r="E33" s="32" t="s">
        <v>38</v>
      </c>
      <c r="F33" s="34">
        <v>627</v>
      </c>
      <c r="G33" s="35"/>
      <c r="H33" s="36">
        <f t="shared" si="0"/>
        <v>0</v>
      </c>
    </row>
    <row r="34" spans="1:8" ht="12.75">
      <c r="A34" s="31">
        <v>21</v>
      </c>
      <c r="B34" s="32" t="s">
        <v>76</v>
      </c>
      <c r="C34" s="32" t="s">
        <v>29</v>
      </c>
      <c r="D34" s="33" t="s">
        <v>77</v>
      </c>
      <c r="E34" s="32" t="s">
        <v>41</v>
      </c>
      <c r="F34" s="34">
        <v>12.1</v>
      </c>
      <c r="G34" s="35"/>
      <c r="H34" s="36">
        <f t="shared" si="0"/>
        <v>0</v>
      </c>
    </row>
    <row r="35" spans="1:8" ht="12.75">
      <c r="A35" s="31">
        <v>22</v>
      </c>
      <c r="B35" s="32" t="s">
        <v>78</v>
      </c>
      <c r="C35" s="32" t="s">
        <v>29</v>
      </c>
      <c r="D35" s="33" t="s">
        <v>79</v>
      </c>
      <c r="E35" s="32" t="s">
        <v>38</v>
      </c>
      <c r="F35" s="34">
        <v>121</v>
      </c>
      <c r="G35" s="35"/>
      <c r="H35" s="36">
        <f t="shared" si="0"/>
        <v>0</v>
      </c>
    </row>
    <row r="36" spans="1:8" ht="12.75">
      <c r="A36" s="31">
        <v>23</v>
      </c>
      <c r="B36" s="32" t="s">
        <v>80</v>
      </c>
      <c r="C36" s="32" t="s">
        <v>29</v>
      </c>
      <c r="D36" s="33" t="s">
        <v>81</v>
      </c>
      <c r="E36" s="32" t="s">
        <v>38</v>
      </c>
      <c r="F36" s="34">
        <v>363</v>
      </c>
      <c r="G36" s="35"/>
      <c r="H36" s="36">
        <f t="shared" si="0"/>
        <v>0</v>
      </c>
    </row>
    <row r="37" spans="1:8" ht="12.75">
      <c r="A37" s="37"/>
      <c r="B37" s="38" t="s">
        <v>18</v>
      </c>
      <c r="C37" s="38"/>
      <c r="D37" s="39" t="s">
        <v>35</v>
      </c>
      <c r="E37" s="38"/>
      <c r="F37" s="40"/>
      <c r="G37" s="41"/>
      <c r="H37" s="42">
        <f>SUM(H16:H36)</f>
        <v>0</v>
      </c>
    </row>
    <row r="38" spans="1:8" ht="12.75">
      <c r="A38" s="31"/>
      <c r="B38" s="32"/>
      <c r="C38" s="32"/>
      <c r="D38" s="33"/>
      <c r="E38" s="32"/>
      <c r="F38" s="34"/>
      <c r="G38" s="35"/>
      <c r="H38" s="36"/>
    </row>
    <row r="39" spans="1:8" ht="12.75">
      <c r="A39" s="43"/>
      <c r="B39" s="44" t="s">
        <v>19</v>
      </c>
      <c r="C39" s="44"/>
      <c r="D39" s="45" t="s">
        <v>82</v>
      </c>
      <c r="E39" s="44"/>
      <c r="F39" s="46"/>
      <c r="G39" s="47"/>
      <c r="H39" s="48"/>
    </row>
    <row r="40" spans="1:8" ht="12.75">
      <c r="A40" s="31">
        <v>24</v>
      </c>
      <c r="B40" s="32" t="s">
        <v>83</v>
      </c>
      <c r="C40" s="32" t="s">
        <v>29</v>
      </c>
      <c r="D40" s="33" t="s">
        <v>84</v>
      </c>
      <c r="E40" s="32" t="s">
        <v>46</v>
      </c>
      <c r="F40" s="34">
        <v>40</v>
      </c>
      <c r="G40" s="35"/>
      <c r="H40" s="36">
        <f>ROUND((F40*G40),2)</f>
        <v>0</v>
      </c>
    </row>
    <row r="41" spans="1:8" ht="12.75">
      <c r="A41" s="37"/>
      <c r="B41" s="38" t="s">
        <v>19</v>
      </c>
      <c r="C41" s="38"/>
      <c r="D41" s="39" t="s">
        <v>82</v>
      </c>
      <c r="E41" s="38"/>
      <c r="F41" s="40"/>
      <c r="G41" s="41"/>
      <c r="H41" s="42">
        <f>SUM(H40:H40)</f>
        <v>0</v>
      </c>
    </row>
    <row r="42" spans="1:8" ht="12.75">
      <c r="A42" s="31"/>
      <c r="B42" s="32"/>
      <c r="C42" s="32"/>
      <c r="D42" s="33"/>
      <c r="E42" s="32"/>
      <c r="F42" s="34"/>
      <c r="G42" s="35"/>
      <c r="H42" s="36"/>
    </row>
    <row r="43" spans="1:8" ht="12.75">
      <c r="A43" s="43"/>
      <c r="B43" s="44" t="s">
        <v>22</v>
      </c>
      <c r="C43" s="44"/>
      <c r="D43" s="45" t="s">
        <v>85</v>
      </c>
      <c r="E43" s="44"/>
      <c r="F43" s="46"/>
      <c r="G43" s="47"/>
      <c r="H43" s="48"/>
    </row>
    <row r="44" spans="1:8" ht="12.75">
      <c r="A44" s="31">
        <v>25</v>
      </c>
      <c r="B44" s="32" t="s">
        <v>86</v>
      </c>
      <c r="C44" s="32" t="s">
        <v>29</v>
      </c>
      <c r="D44" s="33" t="s">
        <v>87</v>
      </c>
      <c r="E44" s="32" t="s">
        <v>41</v>
      </c>
      <c r="F44" s="34">
        <v>1.5</v>
      </c>
      <c r="G44" s="35"/>
      <c r="H44" s="36">
        <f aca="true" t="shared" si="1" ref="H44:H55">ROUND((F44*G44),2)</f>
        <v>0</v>
      </c>
    </row>
    <row r="45" spans="1:8" ht="12.75">
      <c r="A45" s="31">
        <v>26</v>
      </c>
      <c r="B45" s="32" t="s">
        <v>88</v>
      </c>
      <c r="C45" s="32" t="s">
        <v>29</v>
      </c>
      <c r="D45" s="33" t="s">
        <v>89</v>
      </c>
      <c r="E45" s="32" t="s">
        <v>41</v>
      </c>
      <c r="F45" s="34">
        <v>216.85</v>
      </c>
      <c r="G45" s="35"/>
      <c r="H45" s="36">
        <f t="shared" si="1"/>
        <v>0</v>
      </c>
    </row>
    <row r="46" spans="1:8" ht="12.75">
      <c r="A46" s="31">
        <v>27</v>
      </c>
      <c r="B46" s="32" t="s">
        <v>90</v>
      </c>
      <c r="C46" s="32" t="s">
        <v>29</v>
      </c>
      <c r="D46" s="33" t="s">
        <v>91</v>
      </c>
      <c r="E46" s="32" t="s">
        <v>38</v>
      </c>
      <c r="F46" s="34">
        <v>95</v>
      </c>
      <c r="G46" s="35"/>
      <c r="H46" s="36">
        <f t="shared" si="1"/>
        <v>0</v>
      </c>
    </row>
    <row r="47" spans="1:8" ht="25.5">
      <c r="A47" s="31">
        <v>28</v>
      </c>
      <c r="B47" s="32" t="s">
        <v>92</v>
      </c>
      <c r="C47" s="32" t="s">
        <v>29</v>
      </c>
      <c r="D47" s="33" t="s">
        <v>93</v>
      </c>
      <c r="E47" s="32" t="s">
        <v>38</v>
      </c>
      <c r="F47" s="34">
        <v>27</v>
      </c>
      <c r="G47" s="35"/>
      <c r="H47" s="36">
        <f t="shared" si="1"/>
        <v>0</v>
      </c>
    </row>
    <row r="48" spans="1:8" ht="12.75">
      <c r="A48" s="31">
        <v>29</v>
      </c>
      <c r="B48" s="32" t="s">
        <v>94</v>
      </c>
      <c r="C48" s="32" t="s">
        <v>29</v>
      </c>
      <c r="D48" s="33" t="s">
        <v>95</v>
      </c>
      <c r="E48" s="32" t="s">
        <v>38</v>
      </c>
      <c r="F48" s="34">
        <v>14</v>
      </c>
      <c r="G48" s="35"/>
      <c r="H48" s="36">
        <f t="shared" si="1"/>
        <v>0</v>
      </c>
    </row>
    <row r="49" spans="1:8" ht="12.75">
      <c r="A49" s="31">
        <v>30</v>
      </c>
      <c r="B49" s="32" t="s">
        <v>96</v>
      </c>
      <c r="C49" s="32" t="s">
        <v>29</v>
      </c>
      <c r="D49" s="33" t="s">
        <v>97</v>
      </c>
      <c r="E49" s="32" t="s">
        <v>38</v>
      </c>
      <c r="F49" s="34">
        <v>82</v>
      </c>
      <c r="G49" s="35"/>
      <c r="H49" s="36">
        <f t="shared" si="1"/>
        <v>0</v>
      </c>
    </row>
    <row r="50" spans="1:8" ht="12.75">
      <c r="A50" s="31">
        <v>31</v>
      </c>
      <c r="B50" s="32" t="s">
        <v>98</v>
      </c>
      <c r="C50" s="32" t="s">
        <v>29</v>
      </c>
      <c r="D50" s="33" t="s">
        <v>99</v>
      </c>
      <c r="E50" s="32" t="s">
        <v>38</v>
      </c>
      <c r="F50" s="34">
        <v>12</v>
      </c>
      <c r="G50" s="35"/>
      <c r="H50" s="36">
        <f t="shared" si="1"/>
        <v>0</v>
      </c>
    </row>
    <row r="51" spans="1:8" ht="12.75">
      <c r="A51" s="31">
        <v>32</v>
      </c>
      <c r="B51" s="32" t="s">
        <v>100</v>
      </c>
      <c r="C51" s="32" t="s">
        <v>29</v>
      </c>
      <c r="D51" s="33" t="s">
        <v>101</v>
      </c>
      <c r="E51" s="32" t="s">
        <v>41</v>
      </c>
      <c r="F51" s="34">
        <v>0.84</v>
      </c>
      <c r="G51" s="35"/>
      <c r="H51" s="36">
        <f t="shared" si="1"/>
        <v>0</v>
      </c>
    </row>
    <row r="52" spans="1:8" ht="12.75">
      <c r="A52" s="31">
        <v>33</v>
      </c>
      <c r="B52" s="32" t="s">
        <v>102</v>
      </c>
      <c r="C52" s="32" t="s">
        <v>29</v>
      </c>
      <c r="D52" s="33" t="s">
        <v>103</v>
      </c>
      <c r="E52" s="32" t="s">
        <v>38</v>
      </c>
      <c r="F52" s="34">
        <v>149</v>
      </c>
      <c r="G52" s="35"/>
      <c r="H52" s="36">
        <f t="shared" si="1"/>
        <v>0</v>
      </c>
    </row>
    <row r="53" spans="1:8" ht="12.75">
      <c r="A53" s="31">
        <v>34</v>
      </c>
      <c r="B53" s="32" t="s">
        <v>104</v>
      </c>
      <c r="C53" s="32" t="s">
        <v>29</v>
      </c>
      <c r="D53" s="33" t="s">
        <v>105</v>
      </c>
      <c r="E53" s="32" t="s">
        <v>38</v>
      </c>
      <c r="F53" s="34">
        <v>40</v>
      </c>
      <c r="G53" s="35"/>
      <c r="H53" s="36">
        <f t="shared" si="1"/>
        <v>0</v>
      </c>
    </row>
    <row r="54" spans="1:8" ht="12.75">
      <c r="A54" s="31">
        <v>35</v>
      </c>
      <c r="B54" s="32" t="s">
        <v>106</v>
      </c>
      <c r="C54" s="32" t="s">
        <v>29</v>
      </c>
      <c r="D54" s="33" t="s">
        <v>107</v>
      </c>
      <c r="E54" s="32" t="s">
        <v>38</v>
      </c>
      <c r="F54" s="34">
        <v>325</v>
      </c>
      <c r="G54" s="35"/>
      <c r="H54" s="36">
        <f t="shared" si="1"/>
        <v>0</v>
      </c>
    </row>
    <row r="55" spans="1:8" ht="12.75">
      <c r="A55" s="31">
        <v>36</v>
      </c>
      <c r="B55" s="32" t="s">
        <v>108</v>
      </c>
      <c r="C55" s="32" t="s">
        <v>29</v>
      </c>
      <c r="D55" s="33" t="s">
        <v>109</v>
      </c>
      <c r="E55" s="32" t="s">
        <v>38</v>
      </c>
      <c r="F55" s="34">
        <v>6</v>
      </c>
      <c r="G55" s="35"/>
      <c r="H55" s="36">
        <f t="shared" si="1"/>
        <v>0</v>
      </c>
    </row>
    <row r="56" spans="1:8" ht="12.75">
      <c r="A56" s="37"/>
      <c r="B56" s="38" t="s">
        <v>22</v>
      </c>
      <c r="C56" s="38"/>
      <c r="D56" s="39" t="s">
        <v>85</v>
      </c>
      <c r="E56" s="38"/>
      <c r="F56" s="40"/>
      <c r="G56" s="41"/>
      <c r="H56" s="42">
        <f>SUM(H44:H55)</f>
        <v>0</v>
      </c>
    </row>
    <row r="57" spans="1:8" ht="12.75">
      <c r="A57" s="31"/>
      <c r="B57" s="32"/>
      <c r="C57" s="32"/>
      <c r="D57" s="33"/>
      <c r="E57" s="32"/>
      <c r="F57" s="34"/>
      <c r="G57" s="35"/>
      <c r="H57" s="36"/>
    </row>
    <row r="58" spans="1:8" ht="12.75">
      <c r="A58" s="43"/>
      <c r="B58" s="44" t="s">
        <v>23</v>
      </c>
      <c r="C58" s="44"/>
      <c r="D58" s="45" t="s">
        <v>110</v>
      </c>
      <c r="E58" s="44"/>
      <c r="F58" s="46"/>
      <c r="G58" s="47"/>
      <c r="H58" s="48"/>
    </row>
    <row r="59" spans="1:8" ht="12.75">
      <c r="A59" s="31">
        <v>37</v>
      </c>
      <c r="B59" s="32" t="s">
        <v>111</v>
      </c>
      <c r="C59" s="32" t="s">
        <v>29</v>
      </c>
      <c r="D59" s="33" t="s">
        <v>112</v>
      </c>
      <c r="E59" s="32" t="s">
        <v>46</v>
      </c>
      <c r="F59" s="34">
        <v>10</v>
      </c>
      <c r="G59" s="35"/>
      <c r="H59" s="36">
        <f>ROUND((F59*G59),2)</f>
        <v>0</v>
      </c>
    </row>
    <row r="60" spans="1:8" ht="12.75">
      <c r="A60" s="37"/>
      <c r="B60" s="38" t="s">
        <v>23</v>
      </c>
      <c r="C60" s="38"/>
      <c r="D60" s="39" t="s">
        <v>110</v>
      </c>
      <c r="E60" s="38"/>
      <c r="F60" s="40"/>
      <c r="G60" s="41"/>
      <c r="H60" s="42">
        <f>SUM(H59:H59)</f>
        <v>0</v>
      </c>
    </row>
    <row r="61" spans="1:8" ht="12.75">
      <c r="A61" s="31"/>
      <c r="B61" s="32"/>
      <c r="C61" s="32"/>
      <c r="D61" s="33"/>
      <c r="E61" s="32"/>
      <c r="F61" s="34"/>
      <c r="G61" s="35"/>
      <c r="H61" s="36"/>
    </row>
    <row r="62" spans="1:8" ht="12.75">
      <c r="A62" s="43"/>
      <c r="B62" s="44" t="s">
        <v>24</v>
      </c>
      <c r="C62" s="44"/>
      <c r="D62" s="45" t="s">
        <v>113</v>
      </c>
      <c r="E62" s="44"/>
      <c r="F62" s="46"/>
      <c r="G62" s="47"/>
      <c r="H62" s="48"/>
    </row>
    <row r="63" spans="1:8" ht="38.25">
      <c r="A63" s="31">
        <v>38</v>
      </c>
      <c r="B63" s="32" t="s">
        <v>114</v>
      </c>
      <c r="C63" s="32" t="s">
        <v>29</v>
      </c>
      <c r="D63" s="33" t="s">
        <v>115</v>
      </c>
      <c r="E63" s="32" t="s">
        <v>38</v>
      </c>
      <c r="F63" s="34">
        <v>98</v>
      </c>
      <c r="G63" s="35"/>
      <c r="H63" s="36">
        <f>ROUND((F63*G63),2)</f>
        <v>0</v>
      </c>
    </row>
    <row r="64" spans="1:8" ht="12.75">
      <c r="A64" s="37"/>
      <c r="B64" s="38" t="s">
        <v>24</v>
      </c>
      <c r="C64" s="38"/>
      <c r="D64" s="39" t="s">
        <v>113</v>
      </c>
      <c r="E64" s="38"/>
      <c r="F64" s="40"/>
      <c r="G64" s="41"/>
      <c r="H64" s="42">
        <f>SUM(H63:H63)</f>
        <v>0</v>
      </c>
    </row>
    <row r="65" spans="1:8" ht="12.75">
      <c r="A65" s="31"/>
      <c r="B65" s="32"/>
      <c r="C65" s="32"/>
      <c r="D65" s="33"/>
      <c r="E65" s="32"/>
      <c r="F65" s="34"/>
      <c r="G65" s="35"/>
      <c r="H65" s="36"/>
    </row>
    <row r="66" spans="1:8" ht="12.75">
      <c r="A66" s="43"/>
      <c r="B66" s="44" t="s">
        <v>25</v>
      </c>
      <c r="C66" s="44"/>
      <c r="D66" s="45" t="s">
        <v>116</v>
      </c>
      <c r="E66" s="44"/>
      <c r="F66" s="46"/>
      <c r="G66" s="47"/>
      <c r="H66" s="48"/>
    </row>
    <row r="67" spans="1:8" ht="25.5">
      <c r="A67" s="31">
        <v>39</v>
      </c>
      <c r="B67" s="32" t="s">
        <v>117</v>
      </c>
      <c r="C67" s="32" t="s">
        <v>29</v>
      </c>
      <c r="D67" s="33" t="s">
        <v>118</v>
      </c>
      <c r="E67" s="32" t="s">
        <v>46</v>
      </c>
      <c r="F67" s="34">
        <v>13.5</v>
      </c>
      <c r="G67" s="35"/>
      <c r="H67" s="36">
        <f aca="true" t="shared" si="2" ref="H67:H73">ROUND((F67*G67),2)</f>
        <v>0</v>
      </c>
    </row>
    <row r="68" spans="1:8" ht="12.75">
      <c r="A68" s="31">
        <v>40</v>
      </c>
      <c r="B68" s="32" t="s">
        <v>119</v>
      </c>
      <c r="C68" s="32" t="s">
        <v>29</v>
      </c>
      <c r="D68" s="33" t="s">
        <v>120</v>
      </c>
      <c r="E68" s="32" t="s">
        <v>61</v>
      </c>
      <c r="F68" s="34">
        <v>5</v>
      </c>
      <c r="G68" s="35"/>
      <c r="H68" s="36">
        <f t="shared" si="2"/>
        <v>0</v>
      </c>
    </row>
    <row r="69" spans="1:8" ht="25.5">
      <c r="A69" s="31">
        <v>41</v>
      </c>
      <c r="B69" s="32" t="s">
        <v>121</v>
      </c>
      <c r="C69" s="32" t="s">
        <v>29</v>
      </c>
      <c r="D69" s="33" t="s">
        <v>122</v>
      </c>
      <c r="E69" s="32" t="s">
        <v>61</v>
      </c>
      <c r="F69" s="34">
        <v>1</v>
      </c>
      <c r="G69" s="35"/>
      <c r="H69" s="36">
        <f t="shared" si="2"/>
        <v>0</v>
      </c>
    </row>
    <row r="70" spans="1:8" ht="38.25">
      <c r="A70" s="31">
        <v>42</v>
      </c>
      <c r="B70" s="32" t="s">
        <v>123</v>
      </c>
      <c r="C70" s="32" t="s">
        <v>29</v>
      </c>
      <c r="D70" s="33" t="s">
        <v>124</v>
      </c>
      <c r="E70" s="32" t="s">
        <v>61</v>
      </c>
      <c r="F70" s="34">
        <v>1</v>
      </c>
      <c r="G70" s="35"/>
      <c r="H70" s="36">
        <f t="shared" si="2"/>
        <v>0</v>
      </c>
    </row>
    <row r="71" spans="1:8" ht="12.75">
      <c r="A71" s="31">
        <v>43</v>
      </c>
      <c r="B71" s="32" t="s">
        <v>125</v>
      </c>
      <c r="C71" s="32" t="s">
        <v>29</v>
      </c>
      <c r="D71" s="33" t="s">
        <v>126</v>
      </c>
      <c r="E71" s="32" t="s">
        <v>61</v>
      </c>
      <c r="F71" s="34">
        <v>5</v>
      </c>
      <c r="G71" s="35"/>
      <c r="H71" s="36">
        <f t="shared" si="2"/>
        <v>0</v>
      </c>
    </row>
    <row r="72" spans="1:8" ht="12.75">
      <c r="A72" s="31">
        <v>44</v>
      </c>
      <c r="B72" s="32" t="s">
        <v>127</v>
      </c>
      <c r="C72" s="32" t="s">
        <v>29</v>
      </c>
      <c r="D72" s="33" t="s">
        <v>128</v>
      </c>
      <c r="E72" s="32" t="s">
        <v>61</v>
      </c>
      <c r="F72" s="34">
        <v>1</v>
      </c>
      <c r="G72" s="35"/>
      <c r="H72" s="36">
        <f t="shared" si="2"/>
        <v>0</v>
      </c>
    </row>
    <row r="73" spans="1:8" ht="12.75">
      <c r="A73" s="31">
        <v>45</v>
      </c>
      <c r="B73" s="32" t="s">
        <v>129</v>
      </c>
      <c r="C73" s="32" t="s">
        <v>29</v>
      </c>
      <c r="D73" s="33" t="s">
        <v>130</v>
      </c>
      <c r="E73" s="32" t="s">
        <v>61</v>
      </c>
      <c r="F73" s="34">
        <v>6</v>
      </c>
      <c r="G73" s="35"/>
      <c r="H73" s="36">
        <f t="shared" si="2"/>
        <v>0</v>
      </c>
    </row>
    <row r="74" spans="1:8" ht="12.75">
      <c r="A74" s="37"/>
      <c r="B74" s="38" t="s">
        <v>25</v>
      </c>
      <c r="C74" s="38"/>
      <c r="D74" s="39" t="s">
        <v>116</v>
      </c>
      <c r="E74" s="38"/>
      <c r="F74" s="40"/>
      <c r="G74" s="41"/>
      <c r="H74" s="42">
        <f>SUM(H67:H73)</f>
        <v>0</v>
      </c>
    </row>
    <row r="75" spans="1:8" ht="12.75">
      <c r="A75" s="31"/>
      <c r="B75" s="32"/>
      <c r="C75" s="32"/>
      <c r="D75" s="33"/>
      <c r="E75" s="32"/>
      <c r="F75" s="34"/>
      <c r="G75" s="35"/>
      <c r="H75" s="36"/>
    </row>
    <row r="76" spans="1:8" ht="12.75">
      <c r="A76" s="43"/>
      <c r="B76" s="44" t="s">
        <v>131</v>
      </c>
      <c r="C76" s="44"/>
      <c r="D76" s="45" t="s">
        <v>132</v>
      </c>
      <c r="E76" s="44"/>
      <c r="F76" s="46"/>
      <c r="G76" s="47"/>
      <c r="H76" s="48"/>
    </row>
    <row r="77" spans="1:8" ht="12.75">
      <c r="A77" s="31">
        <v>46</v>
      </c>
      <c r="B77" s="32" t="s">
        <v>133</v>
      </c>
      <c r="C77" s="32" t="s">
        <v>29</v>
      </c>
      <c r="D77" s="33" t="s">
        <v>134</v>
      </c>
      <c r="E77" s="32" t="s">
        <v>61</v>
      </c>
      <c r="F77" s="34">
        <v>5</v>
      </c>
      <c r="G77" s="35"/>
      <c r="H77" s="36">
        <f aca="true" t="shared" si="3" ref="H77:H89">ROUND((F77*G77),2)</f>
        <v>0</v>
      </c>
    </row>
    <row r="78" spans="1:8" ht="12.75">
      <c r="A78" s="31">
        <v>47</v>
      </c>
      <c r="B78" s="32" t="s">
        <v>135</v>
      </c>
      <c r="C78" s="32" t="s">
        <v>29</v>
      </c>
      <c r="D78" s="33" t="s">
        <v>136</v>
      </c>
      <c r="E78" s="32" t="s">
        <v>61</v>
      </c>
      <c r="F78" s="34">
        <v>1</v>
      </c>
      <c r="G78" s="35"/>
      <c r="H78" s="36">
        <f t="shared" si="3"/>
        <v>0</v>
      </c>
    </row>
    <row r="79" spans="1:8" ht="12.75">
      <c r="A79" s="31">
        <v>48</v>
      </c>
      <c r="B79" s="32" t="s">
        <v>137</v>
      </c>
      <c r="C79" s="32" t="s">
        <v>29</v>
      </c>
      <c r="D79" s="33" t="s">
        <v>138</v>
      </c>
      <c r="E79" s="32" t="s">
        <v>61</v>
      </c>
      <c r="F79" s="34">
        <v>6</v>
      </c>
      <c r="G79" s="35"/>
      <c r="H79" s="36">
        <f t="shared" si="3"/>
        <v>0</v>
      </c>
    </row>
    <row r="80" spans="1:8" ht="12.75">
      <c r="A80" s="31">
        <v>49</v>
      </c>
      <c r="B80" s="32" t="s">
        <v>139</v>
      </c>
      <c r="C80" s="32" t="s">
        <v>29</v>
      </c>
      <c r="D80" s="33" t="s">
        <v>140</v>
      </c>
      <c r="E80" s="32" t="s">
        <v>46</v>
      </c>
      <c r="F80" s="34">
        <v>50</v>
      </c>
      <c r="G80" s="35"/>
      <c r="H80" s="36">
        <f t="shared" si="3"/>
        <v>0</v>
      </c>
    </row>
    <row r="81" spans="1:8" ht="25.5">
      <c r="A81" s="31">
        <v>50</v>
      </c>
      <c r="B81" s="32" t="s">
        <v>141</v>
      </c>
      <c r="C81" s="32" t="s">
        <v>29</v>
      </c>
      <c r="D81" s="33" t="s">
        <v>142</v>
      </c>
      <c r="E81" s="32" t="s">
        <v>46</v>
      </c>
      <c r="F81" s="34">
        <v>16</v>
      </c>
      <c r="G81" s="35"/>
      <c r="H81" s="36">
        <f t="shared" si="3"/>
        <v>0</v>
      </c>
    </row>
    <row r="82" spans="1:8" ht="12.75">
      <c r="A82" s="31">
        <v>51</v>
      </c>
      <c r="B82" s="32" t="s">
        <v>143</v>
      </c>
      <c r="C82" s="32" t="s">
        <v>29</v>
      </c>
      <c r="D82" s="33" t="s">
        <v>144</v>
      </c>
      <c r="E82" s="32" t="s">
        <v>46</v>
      </c>
      <c r="F82" s="34">
        <v>92</v>
      </c>
      <c r="G82" s="35"/>
      <c r="H82" s="36">
        <f t="shared" si="3"/>
        <v>0</v>
      </c>
    </row>
    <row r="83" spans="1:8" ht="25.5">
      <c r="A83" s="31">
        <v>52</v>
      </c>
      <c r="B83" s="32" t="s">
        <v>145</v>
      </c>
      <c r="C83" s="32" t="s">
        <v>29</v>
      </c>
      <c r="D83" s="33" t="s">
        <v>146</v>
      </c>
      <c r="E83" s="32" t="s">
        <v>46</v>
      </c>
      <c r="F83" s="34">
        <v>121</v>
      </c>
      <c r="G83" s="35"/>
      <c r="H83" s="36">
        <f t="shared" si="3"/>
        <v>0</v>
      </c>
    </row>
    <row r="84" spans="1:8" ht="25.5">
      <c r="A84" s="31">
        <v>53</v>
      </c>
      <c r="B84" s="32" t="s">
        <v>147</v>
      </c>
      <c r="C84" s="32" t="s">
        <v>29</v>
      </c>
      <c r="D84" s="33" t="s">
        <v>148</v>
      </c>
      <c r="E84" s="32" t="s">
        <v>46</v>
      </c>
      <c r="F84" s="34">
        <v>41</v>
      </c>
      <c r="G84" s="35"/>
      <c r="H84" s="36">
        <f t="shared" si="3"/>
        <v>0</v>
      </c>
    </row>
    <row r="85" spans="1:8" ht="12.75">
      <c r="A85" s="31">
        <v>54</v>
      </c>
      <c r="B85" s="32" t="s">
        <v>149</v>
      </c>
      <c r="C85" s="32" t="s">
        <v>29</v>
      </c>
      <c r="D85" s="33" t="s">
        <v>150</v>
      </c>
      <c r="E85" s="32" t="s">
        <v>46</v>
      </c>
      <c r="F85" s="34">
        <v>23</v>
      </c>
      <c r="G85" s="35"/>
      <c r="H85" s="36">
        <f t="shared" si="3"/>
        <v>0</v>
      </c>
    </row>
    <row r="86" spans="1:8" ht="12.75">
      <c r="A86" s="31">
        <v>55</v>
      </c>
      <c r="B86" s="32" t="s">
        <v>151</v>
      </c>
      <c r="C86" s="32" t="s">
        <v>29</v>
      </c>
      <c r="D86" s="33" t="s">
        <v>152</v>
      </c>
      <c r="E86" s="32" t="s">
        <v>46</v>
      </c>
      <c r="F86" s="34">
        <v>73</v>
      </c>
      <c r="G86" s="35"/>
      <c r="H86" s="36">
        <f t="shared" si="3"/>
        <v>0</v>
      </c>
    </row>
    <row r="87" spans="1:8" ht="12.75">
      <c r="A87" s="31">
        <v>56</v>
      </c>
      <c r="B87" s="32" t="s">
        <v>153</v>
      </c>
      <c r="C87" s="32" t="s">
        <v>29</v>
      </c>
      <c r="D87" s="33" t="s">
        <v>154</v>
      </c>
      <c r="E87" s="32" t="s">
        <v>41</v>
      </c>
      <c r="F87" s="34">
        <v>0.158</v>
      </c>
      <c r="G87" s="35"/>
      <c r="H87" s="36">
        <f t="shared" si="3"/>
        <v>0</v>
      </c>
    </row>
    <row r="88" spans="1:8" ht="12.75">
      <c r="A88" s="31">
        <v>57</v>
      </c>
      <c r="B88" s="32" t="s">
        <v>155</v>
      </c>
      <c r="C88" s="32" t="s">
        <v>29</v>
      </c>
      <c r="D88" s="33" t="s">
        <v>156</v>
      </c>
      <c r="E88" s="32" t="s">
        <v>46</v>
      </c>
      <c r="F88" s="34">
        <v>8</v>
      </c>
      <c r="G88" s="35"/>
      <c r="H88" s="36">
        <f t="shared" si="3"/>
        <v>0</v>
      </c>
    </row>
    <row r="89" spans="1:8" ht="25.5">
      <c r="A89" s="31">
        <v>58</v>
      </c>
      <c r="B89" s="32" t="s">
        <v>157</v>
      </c>
      <c r="C89" s="32" t="s">
        <v>29</v>
      </c>
      <c r="D89" s="33" t="s">
        <v>158</v>
      </c>
      <c r="E89" s="32" t="s">
        <v>61</v>
      </c>
      <c r="F89" s="34">
        <v>3</v>
      </c>
      <c r="G89" s="35"/>
      <c r="H89" s="36">
        <f t="shared" si="3"/>
        <v>0</v>
      </c>
    </row>
    <row r="90" spans="1:8" ht="12.75">
      <c r="A90" s="37"/>
      <c r="B90" s="38" t="s">
        <v>131</v>
      </c>
      <c r="C90" s="38"/>
      <c r="D90" s="39" t="s">
        <v>132</v>
      </c>
      <c r="E90" s="38"/>
      <c r="F90" s="40"/>
      <c r="G90" s="41"/>
      <c r="H90" s="42">
        <f>SUM(H77:H89)</f>
        <v>0</v>
      </c>
    </row>
    <row r="91" spans="1:8" ht="12.75">
      <c r="A91" s="31"/>
      <c r="B91" s="32"/>
      <c r="C91" s="32"/>
      <c r="D91" s="33"/>
      <c r="E91" s="32"/>
      <c r="F91" s="34"/>
      <c r="G91" s="35"/>
      <c r="H91" s="36"/>
    </row>
    <row r="92" spans="1:8" ht="12.75">
      <c r="A92" s="37"/>
      <c r="B92" s="38"/>
      <c r="C92" s="38"/>
      <c r="D92" s="39" t="s">
        <v>159</v>
      </c>
      <c r="E92" s="38"/>
      <c r="F92" s="40"/>
      <c r="G92" s="41"/>
      <c r="H92" s="42">
        <f>+H13+H37+H41+H56+H60+H64+H74+H90</f>
        <v>0</v>
      </c>
    </row>
    <row r="93" spans="1:8" ht="12.75">
      <c r="A93" s="31"/>
      <c r="B93" s="32"/>
      <c r="C93" s="32"/>
      <c r="D93" s="33"/>
      <c r="E93" s="32"/>
      <c r="F93" s="34"/>
      <c r="G93" s="35"/>
      <c r="H93" s="36"/>
    </row>
    <row r="94" spans="1:8" ht="12.75">
      <c r="A94" s="49"/>
      <c r="B94" s="50"/>
      <c r="C94" s="50"/>
      <c r="D94" s="51"/>
      <c r="E94" s="50"/>
      <c r="F94" s="52"/>
      <c r="G94" s="53"/>
      <c r="H94" s="54"/>
    </row>
  </sheetData>
  <sheetProtection password="EAFA" sheet="1" objects="1" scenarios="1"/>
  <mergeCells count="1">
    <mergeCell ref="G7:H7"/>
  </mergeCells>
  <printOptions/>
  <pageMargins left="0.75" right="0.75" top="1" bottom="1" header="0" footer="0"/>
  <pageSetup fitToHeight="99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Pokorná</cp:lastModifiedBy>
  <cp:lastPrinted>2012-12-11T09:08:41Z</cp:lastPrinted>
  <dcterms:created xsi:type="dcterms:W3CDTF">2012-12-11T08:30:45Z</dcterms:created>
  <dcterms:modified xsi:type="dcterms:W3CDTF">2012-12-11T12:20:27Z</dcterms:modified>
  <cp:category/>
  <cp:version/>
  <cp:contentType/>
  <cp:contentStatus/>
</cp:coreProperties>
</file>